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0" windowWidth="18540" windowHeight="10935"/>
  </bookViews>
  <sheets>
    <sheet name="Hoja1" sheetId="1" r:id="rId1"/>
    <sheet name="Hoja2" sheetId="2" r:id="rId2"/>
  </sheets>
  <externalReferences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C14" i="1"/>
  <c r="C13"/>
  <c r="C12"/>
  <c r="C11"/>
  <c r="C10"/>
  <c r="C15" l="1"/>
  <c r="D10" s="1"/>
  <c r="D11"/>
  <c r="D15" l="1"/>
  <c r="D14"/>
  <c r="D9"/>
  <c r="D12"/>
  <c r="D13"/>
</calcChain>
</file>

<file path=xl/sharedStrings.xml><?xml version="1.0" encoding="utf-8"?>
<sst xmlns="http://schemas.openxmlformats.org/spreadsheetml/2006/main" count="13" uniqueCount="13">
  <si>
    <r>
      <t xml:space="preserve">Ayuntamiento
de </t>
    </r>
    <r>
      <rPr>
        <b/>
        <sz val="13"/>
        <rFont val="Arial"/>
        <family val="2"/>
      </rPr>
      <t>Valladolid</t>
    </r>
  </si>
  <si>
    <t>Tipo de procedimiento</t>
  </si>
  <si>
    <t>Cuantía (€)</t>
  </si>
  <si>
    <t>% sobre total cuantía</t>
  </si>
  <si>
    <t>Abierto</t>
  </si>
  <si>
    <t>Restringido</t>
  </si>
  <si>
    <t>Negociado</t>
  </si>
  <si>
    <t>Contratos menores</t>
  </si>
  <si>
    <t>TOTAL</t>
  </si>
  <si>
    <t>Fuente: Ayuntamiento de Valladolid. Intervención General.</t>
  </si>
  <si>
    <t>Acuerdo Marco</t>
  </si>
  <si>
    <t>Adjudicación directa</t>
  </si>
  <si>
    <t xml:space="preserve">Distribución de los contratos adjudicados en el 4º Trimestre de 2017 según tipo de procedimiento de contratación. Ayuntamiento de Valladolid. 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</si>
</sst>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 wrapText="1" indent="5"/>
    </xf>
    <xf numFmtId="4" fontId="0" fillId="0" borderId="0" xfId="0" applyNumberFormat="1"/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/>
    <xf numFmtId="10" fontId="7" fillId="3" borderId="1" xfId="0" applyNumberFormat="1" applyFont="1" applyFill="1" applyBorder="1"/>
    <xf numFmtId="49" fontId="6" fillId="3" borderId="1" xfId="0" applyNumberFormat="1" applyFont="1" applyFill="1" applyBorder="1"/>
    <xf numFmtId="49" fontId="6" fillId="4" borderId="1" xfId="0" applyNumberFormat="1" applyFont="1" applyFill="1" applyBorder="1"/>
    <xf numFmtId="4" fontId="6" fillId="4" borderId="1" xfId="0" applyNumberFormat="1" applyFont="1" applyFill="1" applyBorder="1"/>
    <xf numFmtId="10" fontId="7" fillId="4" borderId="1" xfId="0" applyNumberFormat="1" applyFont="1" applyFill="1" applyBorder="1"/>
    <xf numFmtId="49" fontId="0" fillId="0" borderId="0" xfId="0" applyNumberFormat="1" applyBorder="1"/>
    <xf numFmtId="4" fontId="0" fillId="0" borderId="0" xfId="0" applyNumberFormat="1" applyBorder="1"/>
    <xf numFmtId="0" fontId="0" fillId="0" borderId="0" xfId="0" applyBorder="1"/>
    <xf numFmtId="0" fontId="8" fillId="0" borderId="0" xfId="0" applyFont="1"/>
    <xf numFmtId="4" fontId="1" fillId="0" borderId="0" xfId="0" applyNumberFormat="1" applyFont="1"/>
    <xf numFmtId="4" fontId="9" fillId="0" borderId="1" xfId="0" applyNumberFormat="1" applyFont="1" applyBorder="1"/>
    <xf numFmtId="43" fontId="0" fillId="0" borderId="0" xfId="0" applyNumberFormat="1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186;%20TRIMESTRE%20GENERA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&#186;%20TRIMESTRE%20POR%20&#193;RE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ENERAL"/>
      <sheetName val="Hoja2"/>
    </sheetNames>
    <sheetDataSet>
      <sheetData sheetId="0">
        <row r="3">
          <cell r="A3" t="str">
            <v>Rótulos de fila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GENERAL"/>
      <sheetName val="ALCALDÍA 01"/>
      <sheetName val="URBANISMO 02"/>
      <sheetName val="PARTICIPACIÓN CIUDADANA 03"/>
      <sheetName val="HACIENDA 04"/>
      <sheetName val="EDUCACIÓN 06"/>
      <sheetName val="MEDIO AMBIENTE 07"/>
      <sheetName val="SEGURIDAD Y MOVILIDAD 08"/>
      <sheetName val="CULTURA Y TURISMO 09"/>
      <sheetName val="SERVICIOS SOCIALES 10"/>
      <sheetName val="TOT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">
          <cell r="B13">
            <v>3015372.3400000008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4"/>
  <sheetViews>
    <sheetView tabSelected="1" workbookViewId="0">
      <selection activeCell="G34" sqref="G34"/>
    </sheetView>
  </sheetViews>
  <sheetFormatPr baseColWidth="10" defaultRowHeight="15"/>
  <cols>
    <col min="2" max="2" width="36.140625" customWidth="1"/>
    <col min="3" max="3" width="20" customWidth="1"/>
    <col min="4" max="4" width="24.7109375" customWidth="1"/>
    <col min="6" max="6" width="29.7109375" style="24" customWidth="1"/>
    <col min="7" max="7" width="22.28515625" customWidth="1"/>
    <col min="8" max="8" width="12.7109375" customWidth="1"/>
    <col min="10" max="10" width="11.42578125" customWidth="1"/>
  </cols>
  <sheetData>
    <row r="1" spans="2:8" ht="40.5" customHeight="1">
      <c r="B1" s="1"/>
      <c r="C1" s="26" t="s">
        <v>0</v>
      </c>
      <c r="D1" s="26"/>
    </row>
    <row r="2" spans="2:8" ht="16.5">
      <c r="B2" s="1"/>
      <c r="C2" s="1"/>
    </row>
    <row r="3" spans="2:8" ht="16.5">
      <c r="B3" s="1"/>
      <c r="C3" s="1"/>
    </row>
    <row r="4" spans="2:8">
      <c r="C4" s="2"/>
    </row>
    <row r="5" spans="2:8" ht="48.75" customHeight="1">
      <c r="B5" s="27" t="s">
        <v>12</v>
      </c>
      <c r="C5" s="27"/>
      <c r="D5" s="27"/>
    </row>
    <row r="6" spans="2:8" ht="15.75">
      <c r="B6" s="3"/>
      <c r="C6" s="4"/>
      <c r="D6" s="5"/>
      <c r="H6" s="19"/>
    </row>
    <row r="7" spans="2:8" ht="15.75">
      <c r="B7" s="6"/>
      <c r="C7" s="7"/>
      <c r="D7" s="6"/>
      <c r="H7" s="21"/>
    </row>
    <row r="8" spans="2:8" ht="15.75">
      <c r="B8" s="8" t="s">
        <v>1</v>
      </c>
      <c r="C8" s="9" t="s">
        <v>2</v>
      </c>
      <c r="D8" s="10" t="s">
        <v>3</v>
      </c>
    </row>
    <row r="9" spans="2:8" ht="15.75">
      <c r="B9" s="11" t="s">
        <v>10</v>
      </c>
      <c r="C9" s="22">
        <v>2139520.1599999992</v>
      </c>
      <c r="D9" s="12">
        <f t="shared" ref="D9:D15" si="0">C9/$C$15</f>
        <v>5.7218502250975217E-2</v>
      </c>
    </row>
    <row r="10" spans="2:8" ht="15.75">
      <c r="B10" s="11" t="s">
        <v>4</v>
      </c>
      <c r="C10" s="22">
        <f>GETPIVOTDATA("Importe",[1]HOJA1!$A$3,"Procedim. Contrato","PrAbier - Procedimiento Abierto")</f>
        <v>19905016.969999921</v>
      </c>
      <c r="D10" s="12">
        <f t="shared" si="0"/>
        <v>0.53233209931690517</v>
      </c>
    </row>
    <row r="11" spans="2:8" ht="15.75">
      <c r="B11" s="11" t="s">
        <v>5</v>
      </c>
      <c r="C11" s="22">
        <f>GETPIVOTDATA("Importe",[1]HOJA1!$A$3,"Procedim. Contrato","PrRestr - Procedimiento Restringido")</f>
        <v>512670.57</v>
      </c>
      <c r="D11" s="12">
        <f t="shared" si="0"/>
        <v>1.3710664060091754E-2</v>
      </c>
    </row>
    <row r="12" spans="2:8" ht="15.75">
      <c r="B12" s="13" t="s">
        <v>6</v>
      </c>
      <c r="C12" s="22">
        <f>GETPIVOTDATA("Importe",[1]HOJA1!$A$3,"Procedim. Contrato","PrNegSP - Procedimiento Negociado Sin Publicidad")</f>
        <v>241514.5</v>
      </c>
      <c r="D12" s="12">
        <f t="shared" si="0"/>
        <v>6.4589706702708324E-3</v>
      </c>
    </row>
    <row r="13" spans="2:8" ht="15.75">
      <c r="B13" s="13" t="s">
        <v>11</v>
      </c>
      <c r="C13" s="22">
        <f>GETPIVOTDATA("Importe",[1]HOJA1!$A$3,"Procedim. Contrato","AdDirec - Adjudicación Directa")</f>
        <v>11578008.990000004</v>
      </c>
      <c r="D13" s="12">
        <f t="shared" si="0"/>
        <v>0.30963780844024708</v>
      </c>
    </row>
    <row r="14" spans="2:8" ht="15.75">
      <c r="B14" s="13" t="s">
        <v>7</v>
      </c>
      <c r="C14" s="22">
        <f>[2]TOTALES!$B$13</f>
        <v>3015372.3400000008</v>
      </c>
      <c r="D14" s="12">
        <f t="shared" si="0"/>
        <v>8.0641955261509912E-2</v>
      </c>
    </row>
    <row r="15" spans="2:8" ht="15.75">
      <c r="B15" s="14" t="s">
        <v>8</v>
      </c>
      <c r="C15" s="15">
        <f>SUM(C9:C14)</f>
        <v>37392103.529999927</v>
      </c>
      <c r="D15" s="16">
        <f t="shared" si="0"/>
        <v>1</v>
      </c>
    </row>
    <row r="16" spans="2:8">
      <c r="B16" s="17"/>
      <c r="C16" s="18"/>
      <c r="D16" s="19"/>
    </row>
    <row r="17" spans="2:7">
      <c r="B17" s="20" t="s">
        <v>9</v>
      </c>
      <c r="C17" s="2"/>
      <c r="G17" s="2"/>
    </row>
    <row r="26" spans="2:7">
      <c r="C26" s="2"/>
    </row>
    <row r="27" spans="2:7">
      <c r="C27" s="2"/>
    </row>
    <row r="28" spans="2:7">
      <c r="C28" s="2"/>
      <c r="F28" s="25"/>
      <c r="G28" s="23"/>
    </row>
    <row r="29" spans="2:7">
      <c r="C29" s="2"/>
      <c r="F29" s="25"/>
      <c r="G29" s="23"/>
    </row>
    <row r="30" spans="2:7">
      <c r="F30" s="25"/>
      <c r="G30" s="23"/>
    </row>
    <row r="31" spans="2:7">
      <c r="F31" s="25"/>
      <c r="G31" s="23"/>
    </row>
    <row r="32" spans="2:7">
      <c r="F32" s="25"/>
      <c r="G32" s="23"/>
    </row>
    <row r="33" spans="6:7">
      <c r="F33" s="25"/>
      <c r="G33" s="23"/>
    </row>
    <row r="34" spans="6:7">
      <c r="F34" s="25"/>
      <c r="G34" s="23"/>
    </row>
  </sheetData>
  <mergeCells count="2">
    <mergeCell ref="C1:D1"/>
    <mergeCell ref="B5:D5"/>
  </mergeCells>
  <pageMargins left="0.7" right="0.7" top="0.75" bottom="0.75" header="0.3" footer="0.3"/>
  <pageSetup paperSize="9" orientation="portrait" horizontalDpi="0" verticalDpi="0" r:id="rId1"/>
  <legacyDrawing r:id="rId2"/>
  <oleObjects>
    <oleObject progId="Word.Picture.8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Ayuntamiento de Valladolid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cvalenzuela</dc:creator>
  <cp:lastModifiedBy>cvalenzuela</cp:lastModifiedBy>
  <dcterms:created xsi:type="dcterms:W3CDTF">2016-11-07T13:28:04Z</dcterms:created>
  <dcterms:modified xsi:type="dcterms:W3CDTF">2018-03-19T11:30:12Z</dcterms:modified>
</cp:coreProperties>
</file>